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320" windowHeight="1228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 refMode="R1C1"/>
</workbook>
</file>

<file path=xl/calcChain.xml><?xml version="1.0" encoding="utf-8"?>
<calcChain xmlns="http://schemas.openxmlformats.org/spreadsheetml/2006/main">
  <c r="C14" i="1" l="1"/>
  <c r="C13" i="1"/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<sst xmlns="http://schemas.openxmlformats.org/spreadsheetml/2006/main" count="40" uniqueCount="35">
  <si>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</si>
  <si>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</si>
  <si>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</si>
  <si>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</si>
  <si>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</si>
  <si>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</si>
  <si>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</si>
  <si>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</si>
  <si>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</si>
  <si>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</si>
  <si>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</si>
  <si>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</si>
  <si>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</si>
  <si>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</si>
  <si>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</si>
  <si>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</si>
  <si>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</si>
  <si>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</si>
  <si>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</si>
  <si>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</si>
  <si>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</si>
  <si>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</si>
  <si>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</si>
  <si>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</si>
  <si>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</si>
  <si>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</si>
  <si>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</si>
  <si>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</si>
  <si>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</si>
  <si>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</si>
  <si>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</si>
  <si>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</si>
  <si>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</si>
  <si>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</si>
  <si>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мае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</si>
</sst>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0.000000000000"/>
    <numFmt numFmtId="171" formatCode="_-* #,##0.000\ _₽_-;\-* #,##0.000\ _₽_-;_-* &quot;-&quot;???\ _₽_-;_-@_-"/>
    <numFmt numFmtId="172" formatCode="_-* #,##0.000000\ _₽_-;\-* #,##0.000000\ _₽_-;_-* &quot;-&quot;???\ _₽_-;_-@_-"/>
    <numFmt numFmtId="173" formatCode="#,##0.000000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6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0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1" fontId="12" fillId="0" borderId="0" xfId="3" applyNumberFormat="1" applyFont="1" applyFill="1" applyAlignment="1">
      <alignment horizontal="justify" wrapText="1"/>
    </xf>
    <xf numFmtId="172" fontId="12" fillId="0" borderId="0" xfId="3" applyNumberFormat="1" applyFont="1" applyFill="1" applyAlignment="1">
      <alignment horizontal="justify" wrapText="1"/>
    </xf>
    <xf numFmtId="171" fontId="3" fillId="0" borderId="0" xfId="3" applyNumberFormat="1" applyFont="1" applyFill="1"/>
    <xf numFmtId="169" fontId="3" fillId="0" borderId="0" xfId="3" applyNumberFormat="1" applyFont="1" applyFill="1"/>
    <xf numFmtId="16" fontId="0" fillId="0" borderId="0" xfId="3" applyNumberFormat="1" applyFont="1" applyFill="1"/>
    <xf numFmtId="173" fontId="3" fillId="0" borderId="0" xfId="3" applyNumberFormat="1" applyFont="1" applyFill="1"/>
    <xf numFmtId="173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32" zoomScaleNormal="100" workbookViewId="0">
      <selection activeCell="B44" sqref="B44:C4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4" width="22.42578125" style="7" customWidth="1"/>
    <col min="5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61"/>
      <c r="C1" s="62"/>
      <c r="D1" s="12"/>
      <c r="E1" s="12"/>
      <c r="F1" s="13"/>
    </row>
    <row r="2" spans="2:8" ht="42" customHeight="1" thickBot="1" x14ac:dyDescent="0.3">
      <c r="B2" s="63" t="s">
        <v>34</v>
      </c>
      <c r="C2" s="64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236986.52499999999</v>
      </c>
      <c r="D4" s="19"/>
      <c r="E4" s="20"/>
      <c r="F4" s="21"/>
    </row>
    <row r="5" spans="2:8" ht="16.5" customHeight="1" x14ac:dyDescent="0.2">
      <c r="B5" s="18" t="s">
        <v>3</v>
      </c>
      <c r="C5" s="1">
        <v>3451.7440000000001</v>
      </c>
      <c r="D5" s="22"/>
      <c r="E5" s="5"/>
      <c r="F5" s="8"/>
    </row>
    <row r="6" spans="2:8" ht="17.25" customHeight="1" x14ac:dyDescent="0.2">
      <c r="B6" s="18" t="s">
        <v>4</v>
      </c>
      <c r="C6" s="1">
        <v>67076.2</v>
      </c>
      <c r="D6" s="23"/>
      <c r="E6" s="8"/>
    </row>
    <row r="7" spans="2:8" ht="31.5" customHeight="1" x14ac:dyDescent="0.2">
      <c r="B7" s="18" t="s">
        <v>5</v>
      </c>
      <c r="C7" s="1">
        <f>C8+C12</f>
        <v>1268.0349999999999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0.92600000000000005</v>
      </c>
      <c r="E8" s="5"/>
      <c r="F8" s="26"/>
      <c r="H8" s="26"/>
    </row>
    <row r="9" spans="2:8" ht="15.75" customHeight="1" x14ac:dyDescent="0.2">
      <c r="B9" s="27" t="s">
        <v>7</v>
      </c>
      <c r="C9" s="1">
        <v>0.27700000000000002</v>
      </c>
      <c r="D9" s="19"/>
      <c r="E9" s="3"/>
      <c r="F9" s="8"/>
    </row>
    <row r="10" spans="2:8" ht="15.75" customHeight="1" x14ac:dyDescent="0.2">
      <c r="B10" s="27" t="s">
        <v>8</v>
      </c>
      <c r="C10" s="1">
        <v>0.372</v>
      </c>
      <c r="D10" s="19"/>
      <c r="E10" s="4"/>
      <c r="F10" s="8"/>
    </row>
    <row r="11" spans="2:8" ht="15.75" customHeight="1" x14ac:dyDescent="0.2">
      <c r="B11" s="27" t="s">
        <v>9</v>
      </c>
      <c r="C11" s="1">
        <v>0.27700000000000002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1267.1089999999999</v>
      </c>
      <c r="E12" s="3"/>
      <c r="F12" s="8"/>
    </row>
    <row r="13" spans="2:8" ht="15.75" customHeight="1" x14ac:dyDescent="0.2">
      <c r="B13" s="27" t="s">
        <v>7</v>
      </c>
      <c r="C13" s="1">
        <f>766.743+0.025</f>
        <v>766.76800000000003</v>
      </c>
      <c r="D13" s="19"/>
      <c r="E13" s="5"/>
      <c r="F13" s="8"/>
    </row>
    <row r="14" spans="2:8" ht="15.75" customHeight="1" x14ac:dyDescent="0.2">
      <c r="B14" s="27" t="s">
        <v>11</v>
      </c>
      <c r="C14" s="1">
        <f>500.366-0.025</f>
        <v>500.34100000000001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58351.888999999996</v>
      </c>
      <c r="D15" s="56"/>
      <c r="E15" s="28"/>
      <c r="F15" s="8"/>
    </row>
    <row r="16" spans="2:8" ht="14.25" customHeight="1" x14ac:dyDescent="0.2">
      <c r="B16" s="27" t="s">
        <v>13</v>
      </c>
      <c r="C16" s="1">
        <v>42365.993999999999</v>
      </c>
      <c r="D16" s="19"/>
      <c r="E16" s="5"/>
      <c r="F16" s="8"/>
    </row>
    <row r="17" spans="2:6" ht="14.25" customHeight="1" x14ac:dyDescent="0.2">
      <c r="B17" s="27" t="s">
        <v>14</v>
      </c>
      <c r="C17" s="1">
        <v>15985.895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113742.14500000002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2">
        <v>388.19499999999999</v>
      </c>
      <c r="D22" s="19"/>
      <c r="E22" s="20"/>
      <c r="F22" s="30"/>
    </row>
    <row r="23" spans="2:6" ht="15.75" customHeight="1" x14ac:dyDescent="0.2">
      <c r="B23" s="18" t="s">
        <v>21</v>
      </c>
      <c r="C23" s="52">
        <v>9.5760000000000005</v>
      </c>
      <c r="D23" s="22"/>
      <c r="E23" s="32"/>
      <c r="F23" s="30"/>
    </row>
    <row r="24" spans="2:6" ht="18" customHeight="1" x14ac:dyDescent="0.2">
      <c r="B24" s="18" t="s">
        <v>22</v>
      </c>
      <c r="C24" s="53">
        <v>124.8732</v>
      </c>
      <c r="E24" s="8"/>
      <c r="F24" s="30"/>
    </row>
    <row r="25" spans="2:6" ht="18" customHeight="1" x14ac:dyDescent="0.2">
      <c r="B25" s="18" t="s">
        <v>23</v>
      </c>
      <c r="C25" s="53">
        <v>1.960577</v>
      </c>
      <c r="E25" s="5"/>
      <c r="F25" s="30"/>
    </row>
    <row r="26" spans="2:6" ht="15" x14ac:dyDescent="0.2">
      <c r="B26" s="18" t="s">
        <v>24</v>
      </c>
      <c r="C26" s="53">
        <f>C27+C28+C29+C30</f>
        <v>90.74835800000001</v>
      </c>
      <c r="D26" s="57"/>
      <c r="E26" s="5"/>
      <c r="F26" s="30"/>
    </row>
    <row r="27" spans="2:6" ht="15" x14ac:dyDescent="0.2">
      <c r="B27" s="27" t="s">
        <v>13</v>
      </c>
      <c r="C27" s="53">
        <v>68.784664000000006</v>
      </c>
      <c r="D27" s="19"/>
      <c r="E27" s="5"/>
      <c r="F27" s="30"/>
    </row>
    <row r="28" spans="2:6" ht="15" x14ac:dyDescent="0.2">
      <c r="B28" s="27" t="s">
        <v>14</v>
      </c>
      <c r="C28" s="53">
        <v>21.963694</v>
      </c>
      <c r="D28" s="19"/>
      <c r="E28" s="5"/>
      <c r="F28" s="30"/>
    </row>
    <row r="29" spans="2:6" ht="15" x14ac:dyDescent="0.2">
      <c r="B29" s="27" t="s">
        <v>15</v>
      </c>
      <c r="C29" s="53"/>
      <c r="D29" s="19"/>
      <c r="E29" s="5"/>
      <c r="F29" s="30"/>
    </row>
    <row r="30" spans="2:6" ht="15" x14ac:dyDescent="0.2">
      <c r="B30" s="27" t="s">
        <v>16</v>
      </c>
      <c r="C30" s="53"/>
      <c r="D30" s="19"/>
      <c r="E30" s="5"/>
      <c r="F30" s="30"/>
    </row>
    <row r="31" spans="2:6" ht="19.5" customHeight="1" thickBot="1" x14ac:dyDescent="0.25">
      <c r="B31" s="29" t="s">
        <v>25</v>
      </c>
      <c r="C31" s="53">
        <f>C22+C23-C24-C25-C26</f>
        <v>180.18886500000002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1.5841873300349663E-3</v>
      </c>
      <c r="E32" s="35"/>
      <c r="F32" s="36"/>
    </row>
    <row r="33" spans="2:8" ht="30" x14ac:dyDescent="0.2">
      <c r="B33" s="48" t="s">
        <v>27</v>
      </c>
      <c r="C33" s="9">
        <v>1214.1600000000001</v>
      </c>
      <c r="D33" s="19"/>
      <c r="E33" s="5"/>
      <c r="F33" s="5"/>
    </row>
    <row r="34" spans="2:8" ht="30.75" thickBot="1" x14ac:dyDescent="0.25">
      <c r="B34" s="49" t="s">
        <v>28</v>
      </c>
      <c r="C34" s="10">
        <v>851551.87</v>
      </c>
      <c r="D34" s="19"/>
      <c r="E34" s="5"/>
      <c r="F34" s="5"/>
    </row>
    <row r="35" spans="2:8" ht="48" hidden="1" customHeight="1" thickBot="1" x14ac:dyDescent="0.25">
      <c r="B35" s="50" t="s">
        <v>33</v>
      </c>
      <c r="C35" s="51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2563.1776833215827</v>
      </c>
      <c r="E36" s="5"/>
    </row>
    <row r="37" spans="2:8" ht="90.75" hidden="1" thickBot="1" x14ac:dyDescent="0.25">
      <c r="B37" s="37" t="s">
        <v>30</v>
      </c>
      <c r="C37" s="11">
        <f>ROUND(C33+C32*C34+C47,2)</f>
        <v>2563.1799999999998</v>
      </c>
    </row>
    <row r="38" spans="2:8" ht="93" customHeight="1" x14ac:dyDescent="0.2">
      <c r="B38" s="65" t="s">
        <v>31</v>
      </c>
      <c r="C38" s="65"/>
    </row>
    <row r="39" spans="2:8" ht="117" customHeight="1" x14ac:dyDescent="0.2">
      <c r="B39" s="65" t="s">
        <v>32</v>
      </c>
      <c r="C39" s="65"/>
    </row>
    <row r="40" spans="2:8" ht="15.75" x14ac:dyDescent="0.25">
      <c r="B40" s="39"/>
      <c r="C40" s="54"/>
      <c r="D40" s="39"/>
    </row>
    <row r="41" spans="2:8" ht="15" customHeight="1" x14ac:dyDescent="0.25">
      <c r="B41" s="39"/>
      <c r="C41" s="55"/>
      <c r="D41" s="39"/>
    </row>
    <row r="42" spans="2:8" ht="15.75" x14ac:dyDescent="0.25">
      <c r="B42" s="38"/>
      <c r="C42" s="39"/>
    </row>
    <row r="43" spans="2:8" x14ac:dyDescent="0.2">
      <c r="C43" s="40"/>
    </row>
    <row r="44" spans="2:8" x14ac:dyDescent="0.2">
      <c r="B44" s="58"/>
      <c r="C44" s="59"/>
    </row>
    <row r="45" spans="2:8" x14ac:dyDescent="0.2">
      <c r="B45" s="41"/>
      <c r="C45" s="60"/>
    </row>
    <row r="46" spans="2:8" x14ac:dyDescent="0.2">
      <c r="B46" s="41"/>
      <c r="C46" s="42"/>
      <c r="E46" s="43"/>
    </row>
    <row r="47" spans="2:8" x14ac:dyDescent="0.2">
      <c r="B47" s="41"/>
      <c r="C47" s="44"/>
    </row>
    <row r="48" spans="2:8" x14ac:dyDescent="0.2">
      <c r="C48" s="42"/>
      <c r="E48" s="45"/>
      <c r="F48" s="45"/>
      <c r="G48" s="45"/>
      <c r="H48" s="45"/>
    </row>
    <row r="49" spans="2:9" x14ac:dyDescent="0.2">
      <c r="B49" s="41"/>
      <c r="C49" s="42"/>
      <c r="E49" s="46"/>
      <c r="F49" s="46"/>
      <c r="G49" s="46"/>
      <c r="H49" s="46"/>
    </row>
    <row r="50" spans="2:9" x14ac:dyDescent="0.2">
      <c r="B50" s="41"/>
      <c r="C50" s="41"/>
      <c r="E50" s="46"/>
      <c r="F50" s="46"/>
      <c r="G50" s="46"/>
      <c r="H50" s="46"/>
    </row>
    <row r="51" spans="2:9" x14ac:dyDescent="0.2">
      <c r="B51" s="41"/>
      <c r="C51" s="47"/>
      <c r="E51" s="46"/>
      <c r="F51" s="46"/>
      <c r="G51" s="46"/>
      <c r="H51" s="46"/>
    </row>
    <row r="52" spans="2:9" x14ac:dyDescent="0.2">
      <c r="B52" s="41"/>
      <c r="C52" s="41"/>
      <c r="E52" s="46"/>
      <c r="F52" s="46"/>
      <c r="G52" s="46"/>
      <c r="H52" s="46"/>
      <c r="I52" s="46"/>
    </row>
    <row r="53" spans="2:9" x14ac:dyDescent="0.2">
      <c r="E53" s="46"/>
      <c r="F53" s="46"/>
      <c r="G53" s="46"/>
      <c r="H53" s="46"/>
      <c r="I53" s="46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2021-06-21T10:05:25Z</cp:lastPrinted>
  <dcterms:created xsi:type="dcterms:W3CDTF">2014-11-12T04:10:08Z</dcterms:created>
  <dcterms:modified xsi:type="dcterms:W3CDTF">2021-06-21T12:08:21Z</dcterms:modified>
</cp:coreProperties>
</file>